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1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<sst xmlns="http://schemas.openxmlformats.org/spreadsheetml/2006/main" count="102" uniqueCount="31">
  <si>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</si>
  <si>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</si>
  <si>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</si>
  <si>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</si>
  <si>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</si>
  <si>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</si>
  <si>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</si>
  <si>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</si>
  <si>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</si>
  <si>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</si>
  <si>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</si>
  <si>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</si>
  <si>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</si>
  <si>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</si>
  <si>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</si>
  <si>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</si>
  <si>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</si>
  <si>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</si>
  <si>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</si>
  <si>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</si>
  <si>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</si>
  <si>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</si>
  <si>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</si>
  <si>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</si>
  <si>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</si>
  <si>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</si>
  <si>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</si>
  <si>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</si>
  <si>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(2016)</t>
  </si>
  <si>
    <t>NACIMIENTOS
EEVV (2017)</t>
  </si>
  <si>
    <t>DOSIS APLICADAS
A JULIO_2018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</si>
</sst>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_)"/>
    <numFmt numFmtId="185" formatCode="0.0_)"/>
    <numFmt numFmtId="186" formatCode="_([$€]* #,##0.00_);_([$€]* \(#,##0.00\);_([$€]* &quot;-&quot;??_);_(@_)"/>
    <numFmt numFmtId="187" formatCode="_-* #,##0.00\ _€_-;\-* #,##0.00\ _€_-;_-* &quot;-&quot;??\ _€_-;_-@_-"/>
    <numFmt numFmtId="188" formatCode="_-* #,##0\ _€_-;\-* #,##0\ _€_-;_-* &quot;-&quot;??\ _€_-;_-@_-"/>
    <numFmt numFmtId="189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6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83" fontId="48" fillId="0" borderId="15" xfId="0" applyNumberFormat="1" applyFont="1" applyBorder="1" applyAlignment="1">
      <alignment horizontal="center" vertical="center"/>
    </xf>
    <xf numFmtId="183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83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83" fontId="49" fillId="33" borderId="16" xfId="0" applyNumberFormat="1" applyFont="1" applyFill="1" applyBorder="1" applyAlignment="1">
      <alignment horizontal="center" vertical="center"/>
    </xf>
    <xf numFmtId="183" fontId="48" fillId="0" borderId="18" xfId="0" applyNumberFormat="1" applyFont="1" applyBorder="1" applyAlignment="1">
      <alignment horizontal="center" vertical="center"/>
    </xf>
    <xf numFmtId="184" fontId="25" fillId="0" borderId="19" xfId="0" applyNumberFormat="1" applyFont="1" applyFill="1" applyBorder="1" applyAlignment="1" applyProtection="1">
      <alignment horizontal="center" vertical="center"/>
      <protection/>
    </xf>
    <xf numFmtId="183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83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84" fontId="3" fillId="0" borderId="20" xfId="0" applyNumberFormat="1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/>
      <protection/>
    </xf>
    <xf numFmtId="183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2221</v>
      </c>
      <c r="D3" s="5">
        <v>422</v>
      </c>
      <c r="E3" s="5"/>
      <c r="F3" s="5">
        <v>2</v>
      </c>
      <c r="G3" s="5">
        <v>1</v>
      </c>
      <c r="H3" s="5">
        <v>3</v>
      </c>
      <c r="I3" s="5">
        <v>3</v>
      </c>
      <c r="J3" s="5">
        <v>9</v>
      </c>
      <c r="K3" s="5">
        <v>9</v>
      </c>
      <c r="L3" s="5">
        <v>6</v>
      </c>
      <c r="M3" s="5">
        <v>219</v>
      </c>
      <c r="N3" s="5">
        <v>66</v>
      </c>
      <c r="O3" s="5">
        <v>23</v>
      </c>
      <c r="P3" s="5"/>
      <c r="Q3" s="5">
        <v>3</v>
      </c>
      <c r="R3" s="5">
        <v>8</v>
      </c>
      <c r="S3" s="5"/>
      <c r="T3" s="5">
        <v>4</v>
      </c>
      <c r="U3" s="5">
        <v>2</v>
      </c>
      <c r="V3" s="5"/>
      <c r="W3" s="9">
        <f>SUM(C3:V3)</f>
        <v>3001</v>
      </c>
      <c r="X3" s="10">
        <v>5875</v>
      </c>
      <c r="Y3" s="11">
        <f>+W3*100/X3</f>
        <v>51.08085106382979</v>
      </c>
    </row>
    <row r="4" spans="1:25" s="4" customFormat="1" ht="27" customHeight="1">
      <c r="A4" s="33"/>
      <c r="B4" s="27" t="s">
        <v>1</v>
      </c>
      <c r="C4" s="5">
        <v>136</v>
      </c>
      <c r="D4" s="6">
        <v>504</v>
      </c>
      <c r="E4" s="5">
        <v>5</v>
      </c>
      <c r="F4" s="5">
        <v>1</v>
      </c>
      <c r="G4" s="5">
        <v>2</v>
      </c>
      <c r="H4" s="5">
        <v>1</v>
      </c>
      <c r="I4" s="5"/>
      <c r="J4" s="5">
        <v>1</v>
      </c>
      <c r="K4" s="5">
        <v>4</v>
      </c>
      <c r="L4" s="5">
        <v>7</v>
      </c>
      <c r="M4" s="5">
        <v>30</v>
      </c>
      <c r="N4" s="5">
        <v>52</v>
      </c>
      <c r="O4" s="5">
        <v>27</v>
      </c>
      <c r="P4" s="5"/>
      <c r="Q4" s="5">
        <v>1</v>
      </c>
      <c r="R4" s="5">
        <v>5</v>
      </c>
      <c r="S4" s="5"/>
      <c r="T4" s="5">
        <v>2</v>
      </c>
      <c r="U4" s="5">
        <v>1</v>
      </c>
      <c r="V4" s="5"/>
      <c r="W4" s="9">
        <f aca="true" t="shared" si="0" ref="W4:W24">SUM(C4:V4)</f>
        <v>779</v>
      </c>
      <c r="X4" s="10">
        <v>1949</v>
      </c>
      <c r="Y4" s="11">
        <f aca="true" t="shared" si="1" ref="Y4:Y22">+W4*100/X4</f>
        <v>39.969214982042075</v>
      </c>
    </row>
    <row r="5" spans="1:25" s="4" customFormat="1" ht="27" customHeight="1">
      <c r="A5" s="33"/>
      <c r="B5" s="27" t="s">
        <v>2</v>
      </c>
      <c r="C5" s="5">
        <v>15</v>
      </c>
      <c r="D5" s="5">
        <v>93</v>
      </c>
      <c r="E5" s="6">
        <v>295</v>
      </c>
      <c r="F5" s="5">
        <v>68</v>
      </c>
      <c r="G5" s="5"/>
      <c r="H5" s="5">
        <v>1</v>
      </c>
      <c r="I5" s="5">
        <v>1</v>
      </c>
      <c r="J5" s="5">
        <v>5</v>
      </c>
      <c r="K5" s="5">
        <v>11</v>
      </c>
      <c r="L5" s="5">
        <v>1</v>
      </c>
      <c r="M5" s="5">
        <v>5</v>
      </c>
      <c r="N5" s="5">
        <v>7</v>
      </c>
      <c r="O5" s="5">
        <v>42</v>
      </c>
      <c r="P5" s="5">
        <v>24</v>
      </c>
      <c r="Q5" s="5">
        <v>40</v>
      </c>
      <c r="R5" s="5">
        <v>13</v>
      </c>
      <c r="S5" s="5">
        <v>26</v>
      </c>
      <c r="T5" s="5">
        <v>26</v>
      </c>
      <c r="U5" s="5">
        <v>2</v>
      </c>
      <c r="V5" s="5"/>
      <c r="W5" s="9">
        <f t="shared" si="0"/>
        <v>675</v>
      </c>
      <c r="X5" s="10">
        <v>1547</v>
      </c>
      <c r="Y5" s="11">
        <f t="shared" si="1"/>
        <v>43.63283775048481</v>
      </c>
    </row>
    <row r="6" spans="1:25" s="4" customFormat="1" ht="27" customHeight="1">
      <c r="A6" s="33"/>
      <c r="B6" s="27" t="s">
        <v>3</v>
      </c>
      <c r="C6" s="5">
        <v>20</v>
      </c>
      <c r="D6" s="5">
        <v>103</v>
      </c>
      <c r="E6" s="5">
        <v>27</v>
      </c>
      <c r="F6" s="6">
        <v>1651</v>
      </c>
      <c r="G6" s="5">
        <v>47</v>
      </c>
      <c r="H6" s="5">
        <v>10</v>
      </c>
      <c r="I6" s="5">
        <v>9</v>
      </c>
      <c r="J6" s="5">
        <v>21</v>
      </c>
      <c r="K6" s="5">
        <v>3</v>
      </c>
      <c r="L6" s="5">
        <v>7</v>
      </c>
      <c r="M6" s="5">
        <v>10</v>
      </c>
      <c r="N6" s="5">
        <v>20</v>
      </c>
      <c r="O6" s="5">
        <v>73</v>
      </c>
      <c r="P6" s="5">
        <v>15</v>
      </c>
      <c r="Q6" s="5">
        <v>508</v>
      </c>
      <c r="R6" s="5">
        <v>36</v>
      </c>
      <c r="S6" s="5">
        <v>7</v>
      </c>
      <c r="T6" s="5">
        <v>299</v>
      </c>
      <c r="U6" s="5">
        <v>21</v>
      </c>
      <c r="V6" s="5"/>
      <c r="W6" s="9">
        <f t="shared" si="0"/>
        <v>2887</v>
      </c>
      <c r="X6" s="10">
        <v>5194</v>
      </c>
      <c r="Y6" s="11">
        <f t="shared" si="1"/>
        <v>55.58336542164035</v>
      </c>
    </row>
    <row r="7" spans="1:25" s="4" customFormat="1" ht="27" customHeight="1">
      <c r="A7" s="33"/>
      <c r="B7" s="27" t="s">
        <v>4</v>
      </c>
      <c r="C7" s="5">
        <v>13</v>
      </c>
      <c r="D7" s="5">
        <v>54</v>
      </c>
      <c r="E7" s="5">
        <v>4</v>
      </c>
      <c r="F7" s="5">
        <v>63</v>
      </c>
      <c r="G7" s="6">
        <v>2513</v>
      </c>
      <c r="H7" s="5">
        <v>67</v>
      </c>
      <c r="I7" s="5">
        <v>7</v>
      </c>
      <c r="J7" s="5">
        <v>30</v>
      </c>
      <c r="K7" s="5">
        <v>7</v>
      </c>
      <c r="L7" s="5">
        <v>7</v>
      </c>
      <c r="M7" s="5">
        <v>3</v>
      </c>
      <c r="N7" s="5">
        <v>14</v>
      </c>
      <c r="O7" s="5">
        <v>26</v>
      </c>
      <c r="P7" s="5">
        <v>3</v>
      </c>
      <c r="Q7" s="5">
        <v>112</v>
      </c>
      <c r="R7" s="5">
        <v>21</v>
      </c>
      <c r="S7" s="5"/>
      <c r="T7" s="5">
        <v>125</v>
      </c>
      <c r="U7" s="5">
        <v>58</v>
      </c>
      <c r="V7" s="5">
        <v>1</v>
      </c>
      <c r="W7" s="9">
        <f t="shared" si="0"/>
        <v>3128</v>
      </c>
      <c r="X7" s="10">
        <v>5195</v>
      </c>
      <c r="Y7" s="11">
        <f t="shared" si="1"/>
        <v>60.211742059672765</v>
      </c>
    </row>
    <row r="8" spans="1:25" s="4" customFormat="1" ht="27" customHeight="1">
      <c r="A8" s="33"/>
      <c r="B8" s="27" t="s">
        <v>5</v>
      </c>
      <c r="C8" s="5">
        <v>6</v>
      </c>
      <c r="D8" s="5">
        <v>21</v>
      </c>
      <c r="E8" s="5"/>
      <c r="F8" s="5">
        <v>7</v>
      </c>
      <c r="G8" s="5">
        <v>2</v>
      </c>
      <c r="H8" s="6">
        <v>828</v>
      </c>
      <c r="I8" s="5">
        <v>4</v>
      </c>
      <c r="J8" s="5">
        <v>36</v>
      </c>
      <c r="K8" s="5">
        <v>5</v>
      </c>
      <c r="L8" s="5">
        <v>1</v>
      </c>
      <c r="M8" s="5">
        <v>4</v>
      </c>
      <c r="N8" s="5">
        <v>8</v>
      </c>
      <c r="O8" s="5">
        <v>32</v>
      </c>
      <c r="P8" s="5"/>
      <c r="Q8" s="5">
        <v>53</v>
      </c>
      <c r="R8" s="5">
        <v>25</v>
      </c>
      <c r="S8" s="5"/>
      <c r="T8" s="5">
        <v>74</v>
      </c>
      <c r="U8" s="5">
        <v>45</v>
      </c>
      <c r="V8" s="5"/>
      <c r="W8" s="9">
        <f t="shared" si="0"/>
        <v>1151</v>
      </c>
      <c r="X8" s="10">
        <v>2410</v>
      </c>
      <c r="Y8" s="11">
        <f t="shared" si="1"/>
        <v>47.75933609958506</v>
      </c>
    </row>
    <row r="9" spans="1:25" s="4" customFormat="1" ht="27" customHeight="1">
      <c r="A9" s="33"/>
      <c r="B9" s="27" t="s">
        <v>6</v>
      </c>
      <c r="C9" s="5">
        <v>21</v>
      </c>
      <c r="D9" s="5">
        <v>86</v>
      </c>
      <c r="E9" s="5">
        <v>1</v>
      </c>
      <c r="F9" s="5">
        <v>21</v>
      </c>
      <c r="G9" s="5">
        <v>8</v>
      </c>
      <c r="H9" s="5">
        <v>17</v>
      </c>
      <c r="I9" s="6">
        <v>3745</v>
      </c>
      <c r="J9" s="5">
        <v>1016</v>
      </c>
      <c r="K9" s="5">
        <v>28</v>
      </c>
      <c r="L9" s="5">
        <v>14</v>
      </c>
      <c r="M9" s="5">
        <v>26</v>
      </c>
      <c r="N9" s="5">
        <v>70</v>
      </c>
      <c r="O9" s="5">
        <v>50</v>
      </c>
      <c r="P9" s="5">
        <v>5</v>
      </c>
      <c r="Q9" s="5">
        <v>41</v>
      </c>
      <c r="R9" s="5">
        <v>210</v>
      </c>
      <c r="S9" s="5"/>
      <c r="T9" s="5">
        <v>43</v>
      </c>
      <c r="U9" s="5">
        <v>93</v>
      </c>
      <c r="V9" s="5"/>
      <c r="W9" s="9">
        <f t="shared" si="0"/>
        <v>5495</v>
      </c>
      <c r="X9" s="10">
        <v>9401</v>
      </c>
      <c r="Y9" s="11">
        <f t="shared" si="1"/>
        <v>58.451228592702904</v>
      </c>
    </row>
    <row r="10" spans="1:25" s="4" customFormat="1" ht="27" customHeight="1">
      <c r="A10" s="33"/>
      <c r="B10" s="27" t="s">
        <v>7</v>
      </c>
      <c r="C10" s="5">
        <v>99</v>
      </c>
      <c r="D10" s="5">
        <v>255</v>
      </c>
      <c r="E10" s="5">
        <v>9</v>
      </c>
      <c r="F10" s="5">
        <v>22</v>
      </c>
      <c r="G10" s="5">
        <v>10</v>
      </c>
      <c r="H10" s="5">
        <v>69</v>
      </c>
      <c r="I10" s="5">
        <v>281</v>
      </c>
      <c r="J10" s="6">
        <v>5005</v>
      </c>
      <c r="K10" s="5">
        <v>184</v>
      </c>
      <c r="L10" s="5">
        <v>55</v>
      </c>
      <c r="M10" s="5">
        <v>35</v>
      </c>
      <c r="N10" s="5">
        <v>132</v>
      </c>
      <c r="O10" s="5">
        <v>338</v>
      </c>
      <c r="P10" s="5">
        <v>15</v>
      </c>
      <c r="Q10" s="5">
        <v>83</v>
      </c>
      <c r="R10" s="5">
        <v>740</v>
      </c>
      <c r="S10" s="5">
        <v>1</v>
      </c>
      <c r="T10" s="5">
        <v>55</v>
      </c>
      <c r="U10" s="5">
        <v>34</v>
      </c>
      <c r="V10" s="5"/>
      <c r="W10" s="9">
        <f t="shared" si="0"/>
        <v>7422</v>
      </c>
      <c r="X10" s="10">
        <v>13321</v>
      </c>
      <c r="Y10" s="11">
        <f t="shared" si="1"/>
        <v>55.71653779746265</v>
      </c>
    </row>
    <row r="11" spans="1:25" s="4" customFormat="1" ht="27" customHeight="1">
      <c r="A11" s="33"/>
      <c r="B11" s="27" t="s">
        <v>8</v>
      </c>
      <c r="C11" s="5">
        <v>65</v>
      </c>
      <c r="D11" s="5">
        <v>147</v>
      </c>
      <c r="E11" s="5">
        <v>1</v>
      </c>
      <c r="F11" s="5">
        <v>1</v>
      </c>
      <c r="G11" s="5"/>
      <c r="H11" s="5">
        <v>3</v>
      </c>
      <c r="I11" s="5">
        <v>2</v>
      </c>
      <c r="J11" s="5">
        <v>37</v>
      </c>
      <c r="K11" s="6">
        <v>1256</v>
      </c>
      <c r="L11" s="5">
        <v>38</v>
      </c>
      <c r="M11" s="5">
        <v>25</v>
      </c>
      <c r="N11" s="5">
        <v>73</v>
      </c>
      <c r="O11" s="5">
        <v>267</v>
      </c>
      <c r="P11" s="5"/>
      <c r="Q11" s="5">
        <v>6</v>
      </c>
      <c r="R11" s="5">
        <v>177</v>
      </c>
      <c r="S11" s="5"/>
      <c r="T11" s="5">
        <v>2</v>
      </c>
      <c r="U11" s="5">
        <v>3</v>
      </c>
      <c r="V11" s="5"/>
      <c r="W11" s="9">
        <f t="shared" si="0"/>
        <v>2103</v>
      </c>
      <c r="X11" s="10">
        <v>3752</v>
      </c>
      <c r="Y11" s="11">
        <f t="shared" si="1"/>
        <v>56.050106609808104</v>
      </c>
    </row>
    <row r="12" spans="1:25" s="4" customFormat="1" ht="27" customHeight="1">
      <c r="A12" s="33"/>
      <c r="B12" s="27" t="s">
        <v>9</v>
      </c>
      <c r="C12" s="5">
        <v>212</v>
      </c>
      <c r="D12" s="5">
        <v>355</v>
      </c>
      <c r="E12" s="5">
        <v>4</v>
      </c>
      <c r="F12" s="5">
        <v>8</v>
      </c>
      <c r="G12" s="5">
        <v>1</v>
      </c>
      <c r="H12" s="5">
        <v>13</v>
      </c>
      <c r="I12" s="5">
        <v>11</v>
      </c>
      <c r="J12" s="5">
        <v>31</v>
      </c>
      <c r="K12" s="5">
        <v>87</v>
      </c>
      <c r="L12" s="6">
        <v>3053</v>
      </c>
      <c r="M12" s="5">
        <v>148</v>
      </c>
      <c r="N12" s="5">
        <v>303</v>
      </c>
      <c r="O12" s="5">
        <v>312</v>
      </c>
      <c r="P12" s="5"/>
      <c r="Q12" s="5">
        <v>8</v>
      </c>
      <c r="R12" s="5">
        <v>81</v>
      </c>
      <c r="S12" s="5"/>
      <c r="T12" s="5">
        <v>6</v>
      </c>
      <c r="U12" s="5">
        <v>5</v>
      </c>
      <c r="V12" s="5"/>
      <c r="W12" s="9">
        <f t="shared" si="0"/>
        <v>4638</v>
      </c>
      <c r="X12" s="10">
        <v>8095</v>
      </c>
      <c r="Y12" s="11">
        <f t="shared" si="1"/>
        <v>57.294626312538604</v>
      </c>
    </row>
    <row r="13" spans="1:25" s="4" customFormat="1" ht="27" customHeight="1">
      <c r="A13" s="33"/>
      <c r="B13" s="27" t="s">
        <v>10</v>
      </c>
      <c r="C13" s="5">
        <v>1200</v>
      </c>
      <c r="D13" s="5">
        <v>470</v>
      </c>
      <c r="E13" s="5">
        <v>3</v>
      </c>
      <c r="F13" s="5">
        <v>7</v>
      </c>
      <c r="G13" s="5">
        <v>4</v>
      </c>
      <c r="H13" s="5">
        <v>8</v>
      </c>
      <c r="I13" s="5">
        <v>11</v>
      </c>
      <c r="J13" s="5">
        <v>13</v>
      </c>
      <c r="K13" s="5">
        <v>16</v>
      </c>
      <c r="L13" s="5">
        <v>235</v>
      </c>
      <c r="M13" s="6">
        <v>5094</v>
      </c>
      <c r="N13" s="5">
        <v>218</v>
      </c>
      <c r="O13" s="5">
        <v>74</v>
      </c>
      <c r="P13" s="5"/>
      <c r="Q13" s="5">
        <v>9</v>
      </c>
      <c r="R13" s="5">
        <v>19</v>
      </c>
      <c r="S13" s="5"/>
      <c r="T13" s="5">
        <v>5</v>
      </c>
      <c r="U13" s="5">
        <v>8</v>
      </c>
      <c r="V13" s="5"/>
      <c r="W13" s="9">
        <f t="shared" si="0"/>
        <v>7394</v>
      </c>
      <c r="X13" s="10">
        <v>13158</v>
      </c>
      <c r="Y13" s="11">
        <f t="shared" si="1"/>
        <v>56.193950448396414</v>
      </c>
    </row>
    <row r="14" spans="1:25" s="4" customFormat="1" ht="27" customHeight="1">
      <c r="A14" s="33"/>
      <c r="B14" s="27" t="s">
        <v>11</v>
      </c>
      <c r="C14" s="5">
        <v>88</v>
      </c>
      <c r="D14" s="5">
        <v>168</v>
      </c>
      <c r="E14" s="5">
        <v>2</v>
      </c>
      <c r="F14" s="5">
        <v>1</v>
      </c>
      <c r="G14" s="5">
        <v>1</v>
      </c>
      <c r="H14" s="5">
        <v>4</v>
      </c>
      <c r="I14" s="5">
        <v>1</v>
      </c>
      <c r="J14" s="5">
        <v>3</v>
      </c>
      <c r="K14" s="5">
        <v>14</v>
      </c>
      <c r="L14" s="5">
        <v>46</v>
      </c>
      <c r="M14" s="5">
        <v>15</v>
      </c>
      <c r="N14" s="6">
        <v>227</v>
      </c>
      <c r="O14" s="5">
        <v>77</v>
      </c>
      <c r="P14" s="5">
        <v>1</v>
      </c>
      <c r="Q14" s="5">
        <v>3</v>
      </c>
      <c r="R14" s="5">
        <v>16</v>
      </c>
      <c r="S14" s="5"/>
      <c r="T14" s="5">
        <v>5</v>
      </c>
      <c r="U14" s="5">
        <v>5</v>
      </c>
      <c r="V14" s="5"/>
      <c r="W14" s="9">
        <f t="shared" si="0"/>
        <v>677</v>
      </c>
      <c r="X14" s="10">
        <v>1445</v>
      </c>
      <c r="Y14" s="11">
        <f t="shared" si="1"/>
        <v>46.85121107266436</v>
      </c>
    </row>
    <row r="15" spans="1:25" s="4" customFormat="1" ht="27" customHeight="1">
      <c r="A15" s="33"/>
      <c r="B15" s="27" t="s">
        <v>12</v>
      </c>
      <c r="C15" s="5">
        <v>75</v>
      </c>
      <c r="D15" s="5">
        <v>210</v>
      </c>
      <c r="E15" s="5">
        <v>9</v>
      </c>
      <c r="F15" s="5">
        <v>8</v>
      </c>
      <c r="G15" s="5">
        <v>3</v>
      </c>
      <c r="H15" s="5">
        <v>3</v>
      </c>
      <c r="I15" s="5">
        <v>1</v>
      </c>
      <c r="J15" s="5">
        <v>4</v>
      </c>
      <c r="K15" s="5">
        <v>21</v>
      </c>
      <c r="L15" s="5">
        <v>10</v>
      </c>
      <c r="M15" s="5">
        <v>26</v>
      </c>
      <c r="N15" s="5">
        <v>27</v>
      </c>
      <c r="O15" s="6">
        <v>147</v>
      </c>
      <c r="P15" s="5">
        <v>7</v>
      </c>
      <c r="Q15" s="5">
        <v>5</v>
      </c>
      <c r="R15" s="5">
        <v>39</v>
      </c>
      <c r="S15" s="5"/>
      <c r="T15" s="5">
        <v>5</v>
      </c>
      <c r="U15" s="5">
        <v>3</v>
      </c>
      <c r="V15" s="5"/>
      <c r="W15" s="9">
        <f t="shared" si="0"/>
        <v>603</v>
      </c>
      <c r="X15" s="10">
        <v>1163</v>
      </c>
      <c r="Y15" s="11">
        <f t="shared" si="1"/>
        <v>51.84866723989682</v>
      </c>
    </row>
    <row r="16" spans="1:25" s="4" customFormat="1" ht="27" customHeight="1">
      <c r="A16" s="33"/>
      <c r="B16" s="27" t="s">
        <v>13</v>
      </c>
      <c r="C16" s="5">
        <v>13</v>
      </c>
      <c r="D16" s="5">
        <v>66</v>
      </c>
      <c r="E16" s="5">
        <v>11</v>
      </c>
      <c r="F16" s="5">
        <v>16</v>
      </c>
      <c r="G16" s="5"/>
      <c r="H16" s="5">
        <v>5</v>
      </c>
      <c r="I16" s="5">
        <v>3</v>
      </c>
      <c r="J16" s="5">
        <v>8</v>
      </c>
      <c r="K16" s="5">
        <v>2</v>
      </c>
      <c r="L16" s="5">
        <v>2</v>
      </c>
      <c r="M16" s="5">
        <v>3</v>
      </c>
      <c r="N16" s="5">
        <v>6</v>
      </c>
      <c r="O16" s="5">
        <v>42</v>
      </c>
      <c r="P16" s="6">
        <v>206</v>
      </c>
      <c r="Q16" s="5">
        <v>54</v>
      </c>
      <c r="R16" s="5">
        <v>43</v>
      </c>
      <c r="S16" s="5">
        <v>2</v>
      </c>
      <c r="T16" s="5">
        <v>33</v>
      </c>
      <c r="U16" s="5">
        <v>1</v>
      </c>
      <c r="V16" s="5"/>
      <c r="W16" s="9">
        <f t="shared" si="0"/>
        <v>516</v>
      </c>
      <c r="X16" s="10">
        <v>1032</v>
      </c>
      <c r="Y16" s="11">
        <f t="shared" si="1"/>
        <v>50</v>
      </c>
    </row>
    <row r="17" spans="1:25" s="4" customFormat="1" ht="27" customHeight="1">
      <c r="A17" s="33"/>
      <c r="B17" s="27" t="s">
        <v>14</v>
      </c>
      <c r="C17" s="5">
        <v>5</v>
      </c>
      <c r="D17" s="5">
        <v>26</v>
      </c>
      <c r="E17" s="5">
        <v>4</v>
      </c>
      <c r="F17" s="5">
        <v>37</v>
      </c>
      <c r="G17" s="5">
        <v>2</v>
      </c>
      <c r="H17" s="5">
        <v>6</v>
      </c>
      <c r="I17" s="5">
        <v>2</v>
      </c>
      <c r="J17" s="5">
        <v>8</v>
      </c>
      <c r="K17" s="5">
        <v>4</v>
      </c>
      <c r="L17" s="5">
        <v>1</v>
      </c>
      <c r="M17" s="5">
        <v>4</v>
      </c>
      <c r="N17" s="5">
        <v>4</v>
      </c>
      <c r="O17" s="5">
        <v>20</v>
      </c>
      <c r="P17" s="5">
        <v>6</v>
      </c>
      <c r="Q17" s="6">
        <v>236</v>
      </c>
      <c r="R17" s="5">
        <v>26</v>
      </c>
      <c r="S17" s="5">
        <v>4</v>
      </c>
      <c r="T17" s="5">
        <v>132</v>
      </c>
      <c r="U17" s="5">
        <v>7</v>
      </c>
      <c r="V17" s="5"/>
      <c r="W17" s="9">
        <f t="shared" si="0"/>
        <v>534</v>
      </c>
      <c r="X17" s="10">
        <v>1036</v>
      </c>
      <c r="Y17" s="11">
        <f t="shared" si="1"/>
        <v>51.544401544401545</v>
      </c>
    </row>
    <row r="18" spans="1:25" s="4" customFormat="1" ht="27" customHeight="1">
      <c r="A18" s="33"/>
      <c r="B18" s="27" t="s">
        <v>15</v>
      </c>
      <c r="C18" s="5">
        <v>23</v>
      </c>
      <c r="D18" s="5">
        <v>121</v>
      </c>
      <c r="E18" s="5"/>
      <c r="F18" s="5">
        <v>11</v>
      </c>
      <c r="G18" s="5">
        <v>4</v>
      </c>
      <c r="H18" s="5">
        <v>26</v>
      </c>
      <c r="I18" s="5">
        <v>10</v>
      </c>
      <c r="J18" s="5">
        <v>138</v>
      </c>
      <c r="K18" s="5">
        <v>30</v>
      </c>
      <c r="L18" s="5">
        <v>9</v>
      </c>
      <c r="M18" s="5">
        <v>12</v>
      </c>
      <c r="N18" s="5">
        <v>35</v>
      </c>
      <c r="O18" s="5">
        <v>117</v>
      </c>
      <c r="P18" s="5">
        <v>14</v>
      </c>
      <c r="Q18" s="5">
        <v>148</v>
      </c>
      <c r="R18" s="6">
        <v>570</v>
      </c>
      <c r="S18" s="5">
        <v>1</v>
      </c>
      <c r="T18" s="5">
        <v>60</v>
      </c>
      <c r="U18" s="5">
        <v>8</v>
      </c>
      <c r="V18" s="5"/>
      <c r="W18" s="9">
        <f t="shared" si="0"/>
        <v>1337</v>
      </c>
      <c r="X18" s="10">
        <v>2404</v>
      </c>
      <c r="Y18" s="11">
        <f t="shared" si="1"/>
        <v>55.615640599001665</v>
      </c>
    </row>
    <row r="19" spans="1:25" s="4" customFormat="1" ht="27" customHeight="1">
      <c r="A19" s="33"/>
      <c r="B19" s="27" t="s">
        <v>16</v>
      </c>
      <c r="C19" s="5">
        <v>5</v>
      </c>
      <c r="D19" s="5">
        <v>24</v>
      </c>
      <c r="E19" s="5">
        <v>6</v>
      </c>
      <c r="F19" s="5">
        <v>1</v>
      </c>
      <c r="G19" s="5"/>
      <c r="H19" s="5"/>
      <c r="I19" s="5"/>
      <c r="J19" s="5">
        <v>1</v>
      </c>
      <c r="K19" s="5">
        <v>1</v>
      </c>
      <c r="L19" s="5">
        <v>1</v>
      </c>
      <c r="M19" s="5">
        <v>1</v>
      </c>
      <c r="N19" s="5">
        <v>3</v>
      </c>
      <c r="O19" s="5">
        <v>7</v>
      </c>
      <c r="P19" s="5">
        <v>2</v>
      </c>
      <c r="Q19" s="5">
        <v>3</v>
      </c>
      <c r="R19" s="5">
        <v>2</v>
      </c>
      <c r="S19" s="6">
        <v>27</v>
      </c>
      <c r="T19" s="5">
        <v>6</v>
      </c>
      <c r="U19" s="5"/>
      <c r="V19" s="5"/>
      <c r="W19" s="9">
        <f t="shared" si="0"/>
        <v>90</v>
      </c>
      <c r="X19" s="10">
        <v>289</v>
      </c>
      <c r="Y19" s="11">
        <f t="shared" si="1"/>
        <v>31.141868512110726</v>
      </c>
    </row>
    <row r="20" spans="1:25" s="4" customFormat="1" ht="27" customHeight="1">
      <c r="A20" s="33"/>
      <c r="B20" s="27" t="s">
        <v>17</v>
      </c>
      <c r="C20" s="5">
        <v>20</v>
      </c>
      <c r="D20" s="5">
        <v>87</v>
      </c>
      <c r="E20" s="5">
        <v>6</v>
      </c>
      <c r="F20" s="5">
        <v>103</v>
      </c>
      <c r="G20" s="5">
        <v>69</v>
      </c>
      <c r="H20" s="5">
        <v>217</v>
      </c>
      <c r="I20" s="5">
        <v>11</v>
      </c>
      <c r="J20" s="5">
        <v>25</v>
      </c>
      <c r="K20" s="5">
        <v>5</v>
      </c>
      <c r="L20" s="5">
        <v>6</v>
      </c>
      <c r="M20" s="5">
        <v>9</v>
      </c>
      <c r="N20" s="5">
        <v>22</v>
      </c>
      <c r="O20" s="5">
        <v>57</v>
      </c>
      <c r="P20" s="5">
        <v>8</v>
      </c>
      <c r="Q20" s="5">
        <v>339</v>
      </c>
      <c r="R20" s="5">
        <v>39</v>
      </c>
      <c r="S20" s="5"/>
      <c r="T20" s="6">
        <v>1728</v>
      </c>
      <c r="U20" s="5">
        <v>28</v>
      </c>
      <c r="V20" s="5"/>
      <c r="W20" s="9">
        <f t="shared" si="0"/>
        <v>2779</v>
      </c>
      <c r="X20" s="10">
        <v>4671</v>
      </c>
      <c r="Y20" s="11">
        <f t="shared" si="1"/>
        <v>59.494754870477415</v>
      </c>
    </row>
    <row r="21" spans="1:25" s="4" customFormat="1" ht="27" customHeight="1">
      <c r="A21" s="33"/>
      <c r="B21" s="27" t="s">
        <v>18</v>
      </c>
      <c r="C21" s="5">
        <v>22</v>
      </c>
      <c r="D21" s="5">
        <v>84</v>
      </c>
      <c r="E21" s="5">
        <v>9</v>
      </c>
      <c r="F21" s="5">
        <v>39</v>
      </c>
      <c r="G21" s="5">
        <v>40</v>
      </c>
      <c r="H21" s="5">
        <v>249</v>
      </c>
      <c r="I21" s="5">
        <v>92</v>
      </c>
      <c r="J21" s="5">
        <v>170</v>
      </c>
      <c r="K21" s="5">
        <v>17</v>
      </c>
      <c r="L21" s="5">
        <v>8</v>
      </c>
      <c r="M21" s="5">
        <v>21</v>
      </c>
      <c r="N21" s="5">
        <v>32</v>
      </c>
      <c r="O21" s="5">
        <v>76</v>
      </c>
      <c r="P21" s="5">
        <v>9</v>
      </c>
      <c r="Q21" s="5">
        <v>112</v>
      </c>
      <c r="R21" s="5">
        <v>64</v>
      </c>
      <c r="S21" s="5"/>
      <c r="T21" s="5">
        <v>208</v>
      </c>
      <c r="U21" s="6">
        <v>4298</v>
      </c>
      <c r="V21" s="5"/>
      <c r="W21" s="9">
        <f t="shared" si="0"/>
        <v>5550</v>
      </c>
      <c r="X21" s="10">
        <v>9409</v>
      </c>
      <c r="Y21" s="11">
        <f t="shared" si="1"/>
        <v>58.9860771601658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/>
      <c r="G22" s="5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19</v>
      </c>
      <c r="W22" s="9">
        <f t="shared" si="0"/>
        <v>20</v>
      </c>
      <c r="X22" s="10">
        <v>30</v>
      </c>
      <c r="Y22" s="11">
        <f t="shared" si="1"/>
        <v>66.66666666666667</v>
      </c>
    </row>
    <row r="23" spans="1:25" s="4" customFormat="1" ht="27" customHeight="1">
      <c r="A23" s="34"/>
      <c r="B23" s="27" t="s">
        <v>20</v>
      </c>
      <c r="C23" s="7">
        <v>267</v>
      </c>
      <c r="D23" s="7">
        <v>234</v>
      </c>
      <c r="E23" s="7">
        <v>11</v>
      </c>
      <c r="F23" s="7">
        <v>35</v>
      </c>
      <c r="G23" s="7">
        <v>22</v>
      </c>
      <c r="H23" s="7">
        <v>84</v>
      </c>
      <c r="I23" s="7">
        <v>450</v>
      </c>
      <c r="J23" s="7">
        <v>341</v>
      </c>
      <c r="K23" s="7">
        <v>211</v>
      </c>
      <c r="L23" s="7">
        <v>116</v>
      </c>
      <c r="M23" s="7">
        <v>100</v>
      </c>
      <c r="N23" s="7">
        <v>116</v>
      </c>
      <c r="O23" s="7">
        <v>151</v>
      </c>
      <c r="P23" s="7">
        <v>7</v>
      </c>
      <c r="Q23" s="7">
        <v>47</v>
      </c>
      <c r="R23" s="7">
        <v>268</v>
      </c>
      <c r="S23" s="7">
        <v>1</v>
      </c>
      <c r="T23" s="7">
        <v>80</v>
      </c>
      <c r="U23" s="7">
        <v>167</v>
      </c>
      <c r="V23" s="15"/>
      <c r="W23" s="9">
        <f t="shared" si="0"/>
        <v>2708</v>
      </c>
      <c r="X23" s="48"/>
      <c r="Y23" s="49"/>
    </row>
    <row r="24" spans="1:25" s="4" customFormat="1" ht="27" customHeight="1">
      <c r="A24" s="34"/>
      <c r="B24" s="2" t="s">
        <v>21</v>
      </c>
      <c r="C24" s="7">
        <v>16</v>
      </c>
      <c r="D24" s="7">
        <v>27</v>
      </c>
      <c r="E24" s="7"/>
      <c r="F24" s="7">
        <v>2</v>
      </c>
      <c r="G24" s="7">
        <v>2</v>
      </c>
      <c r="H24" s="7"/>
      <c r="I24" s="7">
        <v>3</v>
      </c>
      <c r="J24" s="7">
        <v>10</v>
      </c>
      <c r="K24" s="7">
        <v>12</v>
      </c>
      <c r="L24" s="7">
        <v>1</v>
      </c>
      <c r="M24" s="7">
        <v>6</v>
      </c>
      <c r="N24" s="7">
        <v>21</v>
      </c>
      <c r="O24" s="7">
        <v>13</v>
      </c>
      <c r="P24" s="7">
        <v>3</v>
      </c>
      <c r="Q24" s="7">
        <v>2</v>
      </c>
      <c r="R24" s="7"/>
      <c r="S24" s="7"/>
      <c r="T24" s="7">
        <v>4</v>
      </c>
      <c r="U24" s="7">
        <v>9</v>
      </c>
      <c r="V24" s="15"/>
      <c r="W24" s="9">
        <f t="shared" si="0"/>
        <v>131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4542</v>
      </c>
      <c r="D25" s="22">
        <f aca="true" t="shared" si="2" ref="D25:W25">SUM(D3:D24)</f>
        <v>3557</v>
      </c>
      <c r="E25" s="22">
        <f t="shared" si="2"/>
        <v>407</v>
      </c>
      <c r="F25" s="22">
        <f t="shared" si="2"/>
        <v>2104</v>
      </c>
      <c r="G25" s="22">
        <f t="shared" si="2"/>
        <v>2732</v>
      </c>
      <c r="H25" s="22">
        <f t="shared" si="2"/>
        <v>1614</v>
      </c>
      <c r="I25" s="22">
        <f t="shared" si="2"/>
        <v>4647</v>
      </c>
      <c r="J25" s="22">
        <f t="shared" si="2"/>
        <v>6912</v>
      </c>
      <c r="K25" s="22">
        <f t="shared" si="2"/>
        <v>1927</v>
      </c>
      <c r="L25" s="22">
        <f t="shared" si="2"/>
        <v>3624</v>
      </c>
      <c r="M25" s="22">
        <f t="shared" si="2"/>
        <v>5796</v>
      </c>
      <c r="N25" s="22">
        <f t="shared" si="2"/>
        <v>1456</v>
      </c>
      <c r="O25" s="22">
        <f t="shared" si="2"/>
        <v>1971</v>
      </c>
      <c r="P25" s="22">
        <f t="shared" si="2"/>
        <v>325</v>
      </c>
      <c r="Q25" s="22">
        <f t="shared" si="2"/>
        <v>1813</v>
      </c>
      <c r="R25" s="22">
        <f t="shared" si="2"/>
        <v>2402</v>
      </c>
      <c r="S25" s="22">
        <f t="shared" si="2"/>
        <v>69</v>
      </c>
      <c r="T25" s="22">
        <f t="shared" si="2"/>
        <v>2902</v>
      </c>
      <c r="U25" s="22">
        <f t="shared" si="2"/>
        <v>4798</v>
      </c>
      <c r="V25" s="22">
        <f t="shared" si="2"/>
        <v>20</v>
      </c>
      <c r="W25" s="22">
        <f t="shared" si="2"/>
        <v>53618</v>
      </c>
      <c r="X25" s="23">
        <f>SUM(X3:X24)</f>
        <v>91376</v>
      </c>
      <c r="Y25" s="24">
        <f>(SUM(W3:W22))*100/X25</f>
        <v>55.57148485379093</v>
      </c>
    </row>
    <row r="26" spans="1:25" ht="33.75" customHeight="1">
      <c r="A26" s="40" t="s">
        <v>27</v>
      </c>
      <c r="B26" s="41"/>
      <c r="C26" s="7">
        <v>7524</v>
      </c>
      <c r="D26" s="7">
        <v>6241</v>
      </c>
      <c r="E26" s="7">
        <v>780</v>
      </c>
      <c r="F26" s="7">
        <v>3873</v>
      </c>
      <c r="G26" s="7">
        <v>4973</v>
      </c>
      <c r="H26" s="7">
        <v>2910</v>
      </c>
      <c r="I26" s="7">
        <v>8500</v>
      </c>
      <c r="J26" s="7">
        <v>13000</v>
      </c>
      <c r="K26" s="7">
        <v>3800</v>
      </c>
      <c r="L26" s="7">
        <v>7215</v>
      </c>
      <c r="M26" s="7">
        <v>10558</v>
      </c>
      <c r="N26" s="7">
        <v>3303</v>
      </c>
      <c r="O26" s="7">
        <v>4657</v>
      </c>
      <c r="P26" s="7">
        <v>600</v>
      </c>
      <c r="Q26" s="7">
        <v>5043</v>
      </c>
      <c r="R26" s="7">
        <v>6679</v>
      </c>
      <c r="S26" s="7">
        <v>110</v>
      </c>
      <c r="T26" s="7">
        <v>6587</v>
      </c>
      <c r="U26" s="7">
        <v>8559</v>
      </c>
      <c r="V26" s="15">
        <v>25</v>
      </c>
      <c r="W26" s="9">
        <f>SUM(C26:V26)</f>
        <v>104937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60.366826156299844</v>
      </c>
      <c r="D27" s="14">
        <f aca="true" t="shared" si="3" ref="D27:V27">+D25*100/D26</f>
        <v>56.99407146290658</v>
      </c>
      <c r="E27" s="14">
        <f t="shared" si="3"/>
        <v>52.17948717948718</v>
      </c>
      <c r="F27" s="14">
        <f t="shared" si="3"/>
        <v>54.32481280660986</v>
      </c>
      <c r="G27" s="14">
        <f t="shared" si="3"/>
        <v>54.93665795294591</v>
      </c>
      <c r="H27" s="14">
        <f t="shared" si="3"/>
        <v>55.4639175257732</v>
      </c>
      <c r="I27" s="14">
        <f t="shared" si="3"/>
        <v>54.67058823529412</v>
      </c>
      <c r="J27" s="14">
        <f t="shared" si="3"/>
        <v>53.16923076923077</v>
      </c>
      <c r="K27" s="14">
        <f t="shared" si="3"/>
        <v>50.71052631578947</v>
      </c>
      <c r="L27" s="14">
        <f t="shared" si="3"/>
        <v>50.228690228690226</v>
      </c>
      <c r="M27" s="14">
        <f t="shared" si="3"/>
        <v>54.89676075014207</v>
      </c>
      <c r="N27" s="14">
        <f t="shared" si="3"/>
        <v>44.081138359067516</v>
      </c>
      <c r="O27" s="14">
        <f t="shared" si="3"/>
        <v>42.323384152888124</v>
      </c>
      <c r="P27" s="14">
        <f t="shared" si="3"/>
        <v>54.166666666666664</v>
      </c>
      <c r="Q27" s="14">
        <f t="shared" si="3"/>
        <v>35.950822922863374</v>
      </c>
      <c r="R27" s="14">
        <f t="shared" si="3"/>
        <v>35.96346758496781</v>
      </c>
      <c r="S27" s="14">
        <f t="shared" si="3"/>
        <v>62.72727272727273</v>
      </c>
      <c r="T27" s="14">
        <f t="shared" si="3"/>
        <v>44.0564748747533</v>
      </c>
      <c r="U27" s="14">
        <f t="shared" si="3"/>
        <v>56.05795069517467</v>
      </c>
      <c r="V27" s="14">
        <f t="shared" si="3"/>
        <v>80</v>
      </c>
      <c r="W27" s="20">
        <f>+W25*100/W26</f>
        <v>51.09541915625566</v>
      </c>
      <c r="X27" s="46"/>
      <c r="Y27" s="47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6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Z30" s="32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2261</v>
      </c>
      <c r="D3" s="5">
        <v>406</v>
      </c>
      <c r="E3" s="5">
        <v>1</v>
      </c>
      <c r="F3" s="5">
        <v>1</v>
      </c>
      <c r="G3" s="5"/>
      <c r="H3" s="5">
        <v>3</v>
      </c>
      <c r="I3" s="5">
        <v>2</v>
      </c>
      <c r="J3" s="5">
        <v>5</v>
      </c>
      <c r="K3" s="5">
        <v>11</v>
      </c>
      <c r="L3" s="5">
        <v>13</v>
      </c>
      <c r="M3" s="5">
        <v>267</v>
      </c>
      <c r="N3" s="5">
        <v>52</v>
      </c>
      <c r="O3" s="5">
        <v>32</v>
      </c>
      <c r="P3" s="5"/>
      <c r="Q3" s="5">
        <v>4</v>
      </c>
      <c r="R3" s="5">
        <v>6</v>
      </c>
      <c r="S3" s="5">
        <v>2</v>
      </c>
      <c r="T3" s="5">
        <v>2</v>
      </c>
      <c r="U3" s="5">
        <v>2</v>
      </c>
      <c r="V3" s="5"/>
      <c r="W3" s="28">
        <f>SUM(C3:V3)</f>
        <v>3070</v>
      </c>
      <c r="X3" s="10">
        <v>6209</v>
      </c>
      <c r="Y3" s="11">
        <f>+W3*100/X3</f>
        <v>49.44435496859398</v>
      </c>
    </row>
    <row r="4" spans="1:27" s="4" customFormat="1" ht="24.75" customHeight="1">
      <c r="A4" s="33"/>
      <c r="B4" s="27" t="s">
        <v>1</v>
      </c>
      <c r="C4" s="5">
        <v>134</v>
      </c>
      <c r="D4" s="6">
        <v>518</v>
      </c>
      <c r="E4" s="5">
        <v>7</v>
      </c>
      <c r="F4" s="5">
        <v>2</v>
      </c>
      <c r="G4" s="5">
        <v>1</v>
      </c>
      <c r="H4" s="5">
        <v>1</v>
      </c>
      <c r="I4" s="5">
        <v>1</v>
      </c>
      <c r="J4" s="5">
        <v>3</v>
      </c>
      <c r="K4" s="5">
        <v>7</v>
      </c>
      <c r="L4" s="5">
        <v>4</v>
      </c>
      <c r="M4" s="5">
        <v>30</v>
      </c>
      <c r="N4" s="5">
        <v>58</v>
      </c>
      <c r="O4" s="5">
        <v>30</v>
      </c>
      <c r="P4" s="5">
        <v>1</v>
      </c>
      <c r="Q4" s="5">
        <v>4</v>
      </c>
      <c r="R4" s="5">
        <v>13</v>
      </c>
      <c r="S4" s="5"/>
      <c r="T4" s="5">
        <v>4</v>
      </c>
      <c r="U4" s="5"/>
      <c r="V4" s="5"/>
      <c r="W4" s="28">
        <f aca="true" t="shared" si="0" ref="W4:W24">SUM(C4:V4)</f>
        <v>818</v>
      </c>
      <c r="X4" s="10">
        <v>2022</v>
      </c>
      <c r="Y4" s="11">
        <f aca="true" t="shared" si="1" ref="Y4:Y22">+W4*100/X4</f>
        <v>40.454995054401586</v>
      </c>
      <c r="AA4" s="29"/>
    </row>
    <row r="5" spans="1:27" s="4" customFormat="1" ht="24.75" customHeight="1">
      <c r="A5" s="33"/>
      <c r="B5" s="27" t="s">
        <v>2</v>
      </c>
      <c r="C5" s="5">
        <v>9</v>
      </c>
      <c r="D5" s="5">
        <v>86</v>
      </c>
      <c r="E5" s="6">
        <v>346</v>
      </c>
      <c r="F5" s="5">
        <v>73</v>
      </c>
      <c r="G5" s="5"/>
      <c r="H5" s="5"/>
      <c r="I5" s="5">
        <v>2</v>
      </c>
      <c r="J5" s="5">
        <v>3</v>
      </c>
      <c r="K5" s="5">
        <v>13</v>
      </c>
      <c r="L5" s="5">
        <v>4</v>
      </c>
      <c r="M5" s="5">
        <v>3</v>
      </c>
      <c r="N5" s="5">
        <v>10</v>
      </c>
      <c r="O5" s="5">
        <v>41</v>
      </c>
      <c r="P5" s="5">
        <v>47</v>
      </c>
      <c r="Q5" s="5">
        <v>33</v>
      </c>
      <c r="R5" s="5">
        <v>15</v>
      </c>
      <c r="S5" s="5">
        <v>29</v>
      </c>
      <c r="T5" s="5">
        <v>17</v>
      </c>
      <c r="U5" s="5">
        <v>1</v>
      </c>
      <c r="V5" s="5"/>
      <c r="W5" s="28">
        <f t="shared" si="0"/>
        <v>732</v>
      </c>
      <c r="X5" s="10">
        <v>1353</v>
      </c>
      <c r="Y5" s="11">
        <f t="shared" si="1"/>
        <v>54.1019955654102</v>
      </c>
      <c r="AA5" s="29"/>
    </row>
    <row r="6" spans="1:27" s="4" customFormat="1" ht="24.75" customHeight="1">
      <c r="A6" s="33"/>
      <c r="B6" s="27" t="s">
        <v>3</v>
      </c>
      <c r="C6" s="5">
        <v>11</v>
      </c>
      <c r="D6" s="5">
        <v>84</v>
      </c>
      <c r="E6" s="5">
        <v>37</v>
      </c>
      <c r="F6" s="6">
        <v>1771</v>
      </c>
      <c r="G6" s="5">
        <v>42</v>
      </c>
      <c r="H6" s="5">
        <v>15</v>
      </c>
      <c r="I6" s="5">
        <v>8</v>
      </c>
      <c r="J6" s="5">
        <v>27</v>
      </c>
      <c r="K6" s="5">
        <v>8</v>
      </c>
      <c r="L6" s="5">
        <v>7</v>
      </c>
      <c r="M6" s="5">
        <v>13</v>
      </c>
      <c r="N6" s="5">
        <v>23</v>
      </c>
      <c r="O6" s="5">
        <v>75</v>
      </c>
      <c r="P6" s="5">
        <v>8</v>
      </c>
      <c r="Q6" s="5">
        <v>502</v>
      </c>
      <c r="R6" s="5">
        <v>26</v>
      </c>
      <c r="S6" s="5">
        <v>9</v>
      </c>
      <c r="T6" s="5">
        <v>300</v>
      </c>
      <c r="U6" s="5">
        <v>7</v>
      </c>
      <c r="V6" s="5"/>
      <c r="W6" s="28">
        <f t="shared" si="0"/>
        <v>2973</v>
      </c>
      <c r="X6" s="10">
        <v>5771</v>
      </c>
      <c r="Y6" s="11">
        <f t="shared" si="1"/>
        <v>51.5162016981459</v>
      </c>
      <c r="AA6" s="29"/>
    </row>
    <row r="7" spans="1:27" s="4" customFormat="1" ht="24.75" customHeight="1">
      <c r="A7" s="33"/>
      <c r="B7" s="27" t="s">
        <v>4</v>
      </c>
      <c r="C7" s="5">
        <v>10</v>
      </c>
      <c r="D7" s="5">
        <v>46</v>
      </c>
      <c r="E7" s="5">
        <v>2</v>
      </c>
      <c r="F7" s="5">
        <v>60</v>
      </c>
      <c r="G7" s="6">
        <v>2637</v>
      </c>
      <c r="H7" s="5">
        <v>58</v>
      </c>
      <c r="I7" s="5">
        <v>6</v>
      </c>
      <c r="J7" s="5">
        <v>38</v>
      </c>
      <c r="K7" s="5">
        <v>5</v>
      </c>
      <c r="L7" s="5">
        <v>7</v>
      </c>
      <c r="M7" s="5">
        <v>5</v>
      </c>
      <c r="N7" s="5">
        <v>17</v>
      </c>
      <c r="O7" s="5">
        <v>32</v>
      </c>
      <c r="P7" s="5">
        <v>1</v>
      </c>
      <c r="Q7" s="5">
        <v>93</v>
      </c>
      <c r="R7" s="5">
        <v>22</v>
      </c>
      <c r="S7" s="5"/>
      <c r="T7" s="5">
        <v>116</v>
      </c>
      <c r="U7" s="5">
        <v>43</v>
      </c>
      <c r="V7" s="5">
        <v>1</v>
      </c>
      <c r="W7" s="28">
        <f t="shared" si="0"/>
        <v>3199</v>
      </c>
      <c r="X7" s="10">
        <v>5514</v>
      </c>
      <c r="Y7" s="11">
        <f t="shared" si="1"/>
        <v>58.01595937613348</v>
      </c>
      <c r="AA7" s="29"/>
    </row>
    <row r="8" spans="1:27" s="4" customFormat="1" ht="24.75" customHeight="1">
      <c r="A8" s="33"/>
      <c r="B8" s="27" t="s">
        <v>5</v>
      </c>
      <c r="C8" s="5">
        <v>8</v>
      </c>
      <c r="D8" s="5">
        <v>26</v>
      </c>
      <c r="E8" s="5"/>
      <c r="F8" s="5">
        <v>8</v>
      </c>
      <c r="G8" s="5">
        <v>6</v>
      </c>
      <c r="H8" s="6">
        <v>898</v>
      </c>
      <c r="I8" s="5">
        <v>6</v>
      </c>
      <c r="J8" s="5">
        <v>46</v>
      </c>
      <c r="K8" s="5">
        <v>3</v>
      </c>
      <c r="L8" s="5">
        <v>1</v>
      </c>
      <c r="M8" s="5">
        <v>2</v>
      </c>
      <c r="N8" s="5">
        <v>5</v>
      </c>
      <c r="O8" s="5">
        <v>23</v>
      </c>
      <c r="P8" s="5">
        <v>2</v>
      </c>
      <c r="Q8" s="5">
        <v>72</v>
      </c>
      <c r="R8" s="5">
        <v>22</v>
      </c>
      <c r="S8" s="5"/>
      <c r="T8" s="5">
        <v>70</v>
      </c>
      <c r="U8" s="5">
        <v>35</v>
      </c>
      <c r="V8" s="5"/>
      <c r="W8" s="28">
        <f t="shared" si="0"/>
        <v>1233</v>
      </c>
      <c r="X8" s="10">
        <v>2603</v>
      </c>
      <c r="Y8" s="11">
        <f t="shared" si="1"/>
        <v>47.36842105263158</v>
      </c>
      <c r="AA8" s="29"/>
    </row>
    <row r="9" spans="1:27" s="4" customFormat="1" ht="24.75" customHeight="1">
      <c r="A9" s="33"/>
      <c r="B9" s="27" t="s">
        <v>6</v>
      </c>
      <c r="C9" s="5">
        <v>31</v>
      </c>
      <c r="D9" s="5">
        <v>58</v>
      </c>
      <c r="E9" s="5">
        <v>2</v>
      </c>
      <c r="F9" s="5">
        <v>21</v>
      </c>
      <c r="G9" s="5">
        <v>10</v>
      </c>
      <c r="H9" s="5">
        <v>20</v>
      </c>
      <c r="I9" s="6">
        <v>4059</v>
      </c>
      <c r="J9" s="5">
        <v>995</v>
      </c>
      <c r="K9" s="5">
        <v>28</v>
      </c>
      <c r="L9" s="5">
        <v>17</v>
      </c>
      <c r="M9" s="5">
        <v>24</v>
      </c>
      <c r="N9" s="5">
        <v>47</v>
      </c>
      <c r="O9" s="5">
        <v>73</v>
      </c>
      <c r="P9" s="5">
        <v>1</v>
      </c>
      <c r="Q9" s="5">
        <v>47</v>
      </c>
      <c r="R9" s="5">
        <v>201</v>
      </c>
      <c r="S9" s="5"/>
      <c r="T9" s="5">
        <v>35</v>
      </c>
      <c r="U9" s="5">
        <v>87</v>
      </c>
      <c r="V9" s="5">
        <v>1</v>
      </c>
      <c r="W9" s="28">
        <f t="shared" si="0"/>
        <v>5757</v>
      </c>
      <c r="X9" s="10">
        <v>10041</v>
      </c>
      <c r="Y9" s="11">
        <f t="shared" si="1"/>
        <v>57.33492680011951</v>
      </c>
      <c r="AA9" s="29"/>
    </row>
    <row r="10" spans="1:27" s="4" customFormat="1" ht="24.75" customHeight="1">
      <c r="A10" s="33"/>
      <c r="B10" s="27" t="s">
        <v>7</v>
      </c>
      <c r="C10" s="5">
        <v>64</v>
      </c>
      <c r="D10" s="5">
        <v>221</v>
      </c>
      <c r="E10" s="5">
        <v>8</v>
      </c>
      <c r="F10" s="5">
        <v>28</v>
      </c>
      <c r="G10" s="5">
        <v>8</v>
      </c>
      <c r="H10" s="5">
        <v>70</v>
      </c>
      <c r="I10" s="5">
        <v>293</v>
      </c>
      <c r="J10" s="6">
        <v>5366</v>
      </c>
      <c r="K10" s="5">
        <v>214</v>
      </c>
      <c r="L10" s="5">
        <v>44</v>
      </c>
      <c r="M10" s="5">
        <v>52</v>
      </c>
      <c r="N10" s="5">
        <v>98</v>
      </c>
      <c r="O10" s="5">
        <v>337</v>
      </c>
      <c r="P10" s="5">
        <v>4</v>
      </c>
      <c r="Q10" s="5">
        <v>76</v>
      </c>
      <c r="R10" s="5">
        <v>709</v>
      </c>
      <c r="S10" s="5"/>
      <c r="T10" s="5">
        <v>58</v>
      </c>
      <c r="U10" s="5">
        <v>39</v>
      </c>
      <c r="V10" s="5"/>
      <c r="W10" s="28">
        <f t="shared" si="0"/>
        <v>7689</v>
      </c>
      <c r="X10" s="10">
        <v>14067</v>
      </c>
      <c r="Y10" s="11">
        <f t="shared" si="1"/>
        <v>54.659842183834506</v>
      </c>
      <c r="AA10" s="29"/>
    </row>
    <row r="11" spans="1:27" s="4" customFormat="1" ht="24.75" customHeight="1">
      <c r="A11" s="33"/>
      <c r="B11" s="27" t="s">
        <v>8</v>
      </c>
      <c r="C11" s="5">
        <v>72</v>
      </c>
      <c r="D11" s="5">
        <v>160</v>
      </c>
      <c r="E11" s="5">
        <v>1</v>
      </c>
      <c r="F11" s="5">
        <v>3</v>
      </c>
      <c r="G11" s="5">
        <v>2</v>
      </c>
      <c r="H11" s="5">
        <v>2</v>
      </c>
      <c r="I11" s="5">
        <v>6</v>
      </c>
      <c r="J11" s="5">
        <v>48</v>
      </c>
      <c r="K11" s="6">
        <v>1325</v>
      </c>
      <c r="L11" s="5">
        <v>38</v>
      </c>
      <c r="M11" s="5">
        <v>32</v>
      </c>
      <c r="N11" s="5">
        <v>57</v>
      </c>
      <c r="O11" s="5">
        <v>254</v>
      </c>
      <c r="P11" s="5"/>
      <c r="Q11" s="5">
        <v>7</v>
      </c>
      <c r="R11" s="5">
        <v>165</v>
      </c>
      <c r="S11" s="5"/>
      <c r="T11" s="5">
        <v>5</v>
      </c>
      <c r="U11" s="5">
        <v>1</v>
      </c>
      <c r="V11" s="5"/>
      <c r="W11" s="28">
        <f t="shared" si="0"/>
        <v>2178</v>
      </c>
      <c r="X11" s="10">
        <v>4181</v>
      </c>
      <c r="Y11" s="11">
        <f t="shared" si="1"/>
        <v>52.09280076536714</v>
      </c>
      <c r="AA11" s="29"/>
    </row>
    <row r="12" spans="1:27" s="4" customFormat="1" ht="24.75" customHeight="1">
      <c r="A12" s="33"/>
      <c r="B12" s="27" t="s">
        <v>9</v>
      </c>
      <c r="C12" s="5">
        <v>176</v>
      </c>
      <c r="D12" s="5">
        <v>306</v>
      </c>
      <c r="E12" s="5">
        <v>1</v>
      </c>
      <c r="F12" s="5">
        <v>2</v>
      </c>
      <c r="G12" s="5">
        <v>3</v>
      </c>
      <c r="H12" s="5">
        <v>4</v>
      </c>
      <c r="I12" s="5">
        <v>10</v>
      </c>
      <c r="J12" s="5">
        <v>26</v>
      </c>
      <c r="K12" s="5">
        <v>65</v>
      </c>
      <c r="L12" s="6">
        <v>3219</v>
      </c>
      <c r="M12" s="5">
        <v>140</v>
      </c>
      <c r="N12" s="5">
        <v>245</v>
      </c>
      <c r="O12" s="5">
        <v>297</v>
      </c>
      <c r="P12" s="5">
        <v>4</v>
      </c>
      <c r="Q12" s="5">
        <v>5</v>
      </c>
      <c r="R12" s="5">
        <v>52</v>
      </c>
      <c r="S12" s="5"/>
      <c r="T12" s="5">
        <v>12</v>
      </c>
      <c r="U12" s="5">
        <v>13</v>
      </c>
      <c r="V12" s="5"/>
      <c r="W12" s="28">
        <f t="shared" si="0"/>
        <v>4580</v>
      </c>
      <c r="X12" s="10">
        <v>8752</v>
      </c>
      <c r="Y12" s="11">
        <f t="shared" si="1"/>
        <v>52.3308957952468</v>
      </c>
      <c r="AA12" s="29"/>
    </row>
    <row r="13" spans="1:27" s="4" customFormat="1" ht="24.75" customHeight="1">
      <c r="A13" s="33"/>
      <c r="B13" s="27" t="s">
        <v>10</v>
      </c>
      <c r="C13" s="5">
        <v>1117</v>
      </c>
      <c r="D13" s="5">
        <v>465</v>
      </c>
      <c r="E13" s="5">
        <v>4</v>
      </c>
      <c r="F13" s="5">
        <v>5</v>
      </c>
      <c r="G13" s="5">
        <v>3</v>
      </c>
      <c r="H13" s="5">
        <v>8</v>
      </c>
      <c r="I13" s="5">
        <v>6</v>
      </c>
      <c r="J13" s="5">
        <v>15</v>
      </c>
      <c r="K13" s="5">
        <v>22</v>
      </c>
      <c r="L13" s="5">
        <v>236</v>
      </c>
      <c r="M13" s="6">
        <v>5392</v>
      </c>
      <c r="N13" s="5">
        <v>180</v>
      </c>
      <c r="O13" s="5">
        <v>88</v>
      </c>
      <c r="P13" s="5"/>
      <c r="Q13" s="5">
        <v>11</v>
      </c>
      <c r="R13" s="5">
        <v>22</v>
      </c>
      <c r="S13" s="5"/>
      <c r="T13" s="5">
        <v>10</v>
      </c>
      <c r="U13" s="5">
        <v>9</v>
      </c>
      <c r="V13" s="5"/>
      <c r="W13" s="28">
        <f t="shared" si="0"/>
        <v>7593</v>
      </c>
      <c r="X13" s="10">
        <v>13626</v>
      </c>
      <c r="Y13" s="11">
        <f t="shared" si="1"/>
        <v>55.72435050638485</v>
      </c>
      <c r="AA13" s="29"/>
    </row>
    <row r="14" spans="1:27" s="4" customFormat="1" ht="24.75" customHeight="1">
      <c r="A14" s="33"/>
      <c r="B14" s="27" t="s">
        <v>11</v>
      </c>
      <c r="C14" s="5">
        <v>80</v>
      </c>
      <c r="D14" s="5">
        <v>172</v>
      </c>
      <c r="E14" s="5"/>
      <c r="F14" s="5">
        <v>1</v>
      </c>
      <c r="G14" s="5"/>
      <c r="H14" s="5">
        <v>2</v>
      </c>
      <c r="I14" s="5">
        <v>3</v>
      </c>
      <c r="J14" s="5">
        <v>8</v>
      </c>
      <c r="K14" s="5">
        <v>15</v>
      </c>
      <c r="L14" s="5">
        <v>45</v>
      </c>
      <c r="M14" s="5">
        <v>20</v>
      </c>
      <c r="N14" s="6">
        <v>237</v>
      </c>
      <c r="O14" s="5">
        <v>50</v>
      </c>
      <c r="P14" s="5">
        <v>1</v>
      </c>
      <c r="Q14" s="5">
        <v>2</v>
      </c>
      <c r="R14" s="5">
        <v>18</v>
      </c>
      <c r="S14" s="5"/>
      <c r="T14" s="5">
        <v>2</v>
      </c>
      <c r="U14" s="5">
        <v>2</v>
      </c>
      <c r="V14" s="5"/>
      <c r="W14" s="28">
        <f t="shared" si="0"/>
        <v>658</v>
      </c>
      <c r="X14" s="10">
        <v>1549</v>
      </c>
      <c r="Y14" s="11">
        <f t="shared" si="1"/>
        <v>42.47901872175597</v>
      </c>
      <c r="AA14" s="29"/>
    </row>
    <row r="15" spans="1:27" s="4" customFormat="1" ht="24.75" customHeight="1">
      <c r="A15" s="33"/>
      <c r="B15" s="27" t="s">
        <v>12</v>
      </c>
      <c r="C15" s="5">
        <v>60</v>
      </c>
      <c r="D15" s="5">
        <v>197</v>
      </c>
      <c r="E15" s="5">
        <v>9</v>
      </c>
      <c r="F15" s="5">
        <v>8</v>
      </c>
      <c r="G15" s="5"/>
      <c r="H15" s="5">
        <v>2</v>
      </c>
      <c r="I15" s="5">
        <v>1</v>
      </c>
      <c r="J15" s="5">
        <v>9</v>
      </c>
      <c r="K15" s="5">
        <v>29</v>
      </c>
      <c r="L15" s="5">
        <v>6</v>
      </c>
      <c r="M15" s="5">
        <v>22</v>
      </c>
      <c r="N15" s="5">
        <v>45</v>
      </c>
      <c r="O15" s="6">
        <v>156</v>
      </c>
      <c r="P15" s="5">
        <v>4</v>
      </c>
      <c r="Q15" s="5">
        <v>5</v>
      </c>
      <c r="R15" s="5">
        <v>27</v>
      </c>
      <c r="S15" s="5">
        <v>1</v>
      </c>
      <c r="T15" s="5">
        <v>3</v>
      </c>
      <c r="U15" s="5">
        <v>3</v>
      </c>
      <c r="V15" s="5"/>
      <c r="W15" s="28">
        <f t="shared" si="0"/>
        <v>587</v>
      </c>
      <c r="X15" s="10">
        <v>1230</v>
      </c>
      <c r="Y15" s="11">
        <f t="shared" si="1"/>
        <v>47.72357723577236</v>
      </c>
      <c r="AA15" s="29"/>
    </row>
    <row r="16" spans="1:27" s="4" customFormat="1" ht="24.75" customHeight="1">
      <c r="A16" s="33"/>
      <c r="B16" s="27" t="s">
        <v>13</v>
      </c>
      <c r="C16" s="5">
        <v>8</v>
      </c>
      <c r="D16" s="5">
        <v>45</v>
      </c>
      <c r="E16" s="5">
        <v>26</v>
      </c>
      <c r="F16" s="5">
        <v>13</v>
      </c>
      <c r="G16" s="5"/>
      <c r="H16" s="5">
        <v>4</v>
      </c>
      <c r="I16" s="5">
        <v>1</v>
      </c>
      <c r="J16" s="5">
        <v>7</v>
      </c>
      <c r="K16" s="5">
        <v>5</v>
      </c>
      <c r="L16" s="5">
        <v>1</v>
      </c>
      <c r="M16" s="5">
        <v>5</v>
      </c>
      <c r="N16" s="5">
        <v>7</v>
      </c>
      <c r="O16" s="5">
        <v>34</v>
      </c>
      <c r="P16" s="6">
        <v>263</v>
      </c>
      <c r="Q16" s="5">
        <v>68</v>
      </c>
      <c r="R16" s="5">
        <v>46</v>
      </c>
      <c r="S16" s="5">
        <v>1</v>
      </c>
      <c r="T16" s="5">
        <v>38</v>
      </c>
      <c r="U16" s="5">
        <v>1</v>
      </c>
      <c r="V16" s="5"/>
      <c r="W16" s="28">
        <f t="shared" si="0"/>
        <v>573</v>
      </c>
      <c r="X16" s="10">
        <v>1078</v>
      </c>
      <c r="Y16" s="11">
        <f t="shared" si="1"/>
        <v>53.15398886827458</v>
      </c>
      <c r="AA16" s="29"/>
    </row>
    <row r="17" spans="1:27" s="4" customFormat="1" ht="24.75" customHeight="1">
      <c r="A17" s="33"/>
      <c r="B17" s="27" t="s">
        <v>14</v>
      </c>
      <c r="C17" s="5">
        <v>4</v>
      </c>
      <c r="D17" s="5">
        <v>25</v>
      </c>
      <c r="E17" s="5">
        <v>2</v>
      </c>
      <c r="F17" s="5">
        <v>39</v>
      </c>
      <c r="G17" s="5">
        <v>3</v>
      </c>
      <c r="H17" s="5">
        <v>3</v>
      </c>
      <c r="I17" s="5">
        <v>1</v>
      </c>
      <c r="J17" s="5">
        <v>5</v>
      </c>
      <c r="K17" s="5">
        <v>3</v>
      </c>
      <c r="L17" s="5">
        <v>2</v>
      </c>
      <c r="M17" s="5">
        <v>3</v>
      </c>
      <c r="N17" s="5">
        <v>3</v>
      </c>
      <c r="O17" s="5">
        <v>16</v>
      </c>
      <c r="P17" s="5">
        <v>11</v>
      </c>
      <c r="Q17" s="6">
        <v>251</v>
      </c>
      <c r="R17" s="5">
        <v>16</v>
      </c>
      <c r="S17" s="5"/>
      <c r="T17" s="5">
        <v>136</v>
      </c>
      <c r="U17" s="5">
        <v>3</v>
      </c>
      <c r="V17" s="5"/>
      <c r="W17" s="28">
        <f t="shared" si="0"/>
        <v>526</v>
      </c>
      <c r="X17" s="10">
        <v>1203</v>
      </c>
      <c r="Y17" s="11">
        <f t="shared" si="1"/>
        <v>43.72402327514547</v>
      </c>
      <c r="AA17" s="29"/>
    </row>
    <row r="18" spans="1:27" s="4" customFormat="1" ht="24.75" customHeight="1">
      <c r="A18" s="33"/>
      <c r="B18" s="27" t="s">
        <v>15</v>
      </c>
      <c r="C18" s="5">
        <v>24</v>
      </c>
      <c r="D18" s="5">
        <v>103</v>
      </c>
      <c r="E18" s="5">
        <v>4</v>
      </c>
      <c r="F18" s="5">
        <v>15</v>
      </c>
      <c r="G18" s="5">
        <v>2</v>
      </c>
      <c r="H18" s="5">
        <v>20</v>
      </c>
      <c r="I18" s="5">
        <v>6</v>
      </c>
      <c r="J18" s="5">
        <v>133</v>
      </c>
      <c r="K18" s="5">
        <v>30</v>
      </c>
      <c r="L18" s="5">
        <v>5</v>
      </c>
      <c r="M18" s="5">
        <v>17</v>
      </c>
      <c r="N18" s="5">
        <v>35</v>
      </c>
      <c r="O18" s="5">
        <v>151</v>
      </c>
      <c r="P18" s="5">
        <v>10</v>
      </c>
      <c r="Q18" s="5">
        <v>148</v>
      </c>
      <c r="R18" s="6">
        <v>632</v>
      </c>
      <c r="S18" s="5">
        <v>1</v>
      </c>
      <c r="T18" s="5">
        <v>57</v>
      </c>
      <c r="U18" s="5">
        <v>2</v>
      </c>
      <c r="V18" s="5"/>
      <c r="W18" s="28">
        <f t="shared" si="0"/>
        <v>1395</v>
      </c>
      <c r="X18" s="10">
        <v>2825</v>
      </c>
      <c r="Y18" s="11">
        <f t="shared" si="1"/>
        <v>49.38053097345133</v>
      </c>
      <c r="AA18" s="29"/>
    </row>
    <row r="19" spans="1:27" s="4" customFormat="1" ht="24.75" customHeight="1">
      <c r="A19" s="33"/>
      <c r="B19" s="27" t="s">
        <v>16</v>
      </c>
      <c r="C19" s="5">
        <v>4</v>
      </c>
      <c r="D19" s="5">
        <v>13</v>
      </c>
      <c r="E19" s="5">
        <v>6</v>
      </c>
      <c r="F19" s="5">
        <v>3</v>
      </c>
      <c r="G19" s="5"/>
      <c r="H19" s="5"/>
      <c r="I19" s="5"/>
      <c r="J19" s="5">
        <v>1</v>
      </c>
      <c r="K19" s="5"/>
      <c r="L19" s="5"/>
      <c r="M19" s="5">
        <v>1</v>
      </c>
      <c r="N19" s="5">
        <v>2</v>
      </c>
      <c r="O19" s="5">
        <v>9</v>
      </c>
      <c r="P19" s="5">
        <v>2</v>
      </c>
      <c r="Q19" s="5">
        <v>7</v>
      </c>
      <c r="R19" s="5">
        <v>1</v>
      </c>
      <c r="S19" s="6">
        <v>23</v>
      </c>
      <c r="T19" s="5"/>
      <c r="U19" s="5"/>
      <c r="V19" s="5"/>
      <c r="W19" s="28">
        <f t="shared" si="0"/>
        <v>72</v>
      </c>
      <c r="X19" s="10">
        <v>252</v>
      </c>
      <c r="Y19" s="11">
        <f t="shared" si="1"/>
        <v>28.571428571428573</v>
      </c>
      <c r="AA19" s="29"/>
    </row>
    <row r="20" spans="1:27" s="4" customFormat="1" ht="24.75" customHeight="1">
      <c r="A20" s="33"/>
      <c r="B20" s="27" t="s">
        <v>17</v>
      </c>
      <c r="C20" s="5">
        <v>17</v>
      </c>
      <c r="D20" s="5">
        <v>69</v>
      </c>
      <c r="E20" s="5">
        <v>7</v>
      </c>
      <c r="F20" s="5">
        <v>77</v>
      </c>
      <c r="G20" s="5">
        <v>63</v>
      </c>
      <c r="H20" s="5">
        <v>222</v>
      </c>
      <c r="I20" s="5">
        <v>8</v>
      </c>
      <c r="J20" s="5">
        <v>26</v>
      </c>
      <c r="K20" s="5">
        <v>8</v>
      </c>
      <c r="L20" s="5">
        <v>4</v>
      </c>
      <c r="M20" s="5">
        <v>8</v>
      </c>
      <c r="N20" s="5">
        <v>17</v>
      </c>
      <c r="O20" s="5">
        <v>45</v>
      </c>
      <c r="P20" s="5">
        <v>8</v>
      </c>
      <c r="Q20" s="5">
        <v>305</v>
      </c>
      <c r="R20" s="5">
        <v>27</v>
      </c>
      <c r="S20" s="5"/>
      <c r="T20" s="6">
        <v>1881</v>
      </c>
      <c r="U20" s="5">
        <v>16</v>
      </c>
      <c r="V20" s="5"/>
      <c r="W20" s="28">
        <f t="shared" si="0"/>
        <v>2808</v>
      </c>
      <c r="X20" s="10">
        <v>5359</v>
      </c>
      <c r="Y20" s="11">
        <f t="shared" si="1"/>
        <v>52.39783541705542</v>
      </c>
      <c r="AA20" s="29"/>
    </row>
    <row r="21" spans="1:27" s="4" customFormat="1" ht="24.75" customHeight="1">
      <c r="A21" s="33"/>
      <c r="B21" s="27" t="s">
        <v>18</v>
      </c>
      <c r="C21" s="5">
        <v>6</v>
      </c>
      <c r="D21" s="5">
        <v>51</v>
      </c>
      <c r="E21" s="5">
        <v>2</v>
      </c>
      <c r="F21" s="5">
        <v>20</v>
      </c>
      <c r="G21" s="5">
        <v>32</v>
      </c>
      <c r="H21" s="5">
        <v>211</v>
      </c>
      <c r="I21" s="5">
        <v>124</v>
      </c>
      <c r="J21" s="5">
        <v>179</v>
      </c>
      <c r="K21" s="5">
        <v>16</v>
      </c>
      <c r="L21" s="5">
        <v>11</v>
      </c>
      <c r="M21" s="5">
        <v>9</v>
      </c>
      <c r="N21" s="5">
        <v>38</v>
      </c>
      <c r="O21" s="5">
        <v>62</v>
      </c>
      <c r="P21" s="5">
        <v>4</v>
      </c>
      <c r="Q21" s="5">
        <v>129</v>
      </c>
      <c r="R21" s="5">
        <v>60</v>
      </c>
      <c r="S21" s="5">
        <v>1</v>
      </c>
      <c r="T21" s="5">
        <v>171</v>
      </c>
      <c r="U21" s="6">
        <v>4383</v>
      </c>
      <c r="V21" s="5">
        <v>2</v>
      </c>
      <c r="W21" s="28">
        <f t="shared" si="0"/>
        <v>5511</v>
      </c>
      <c r="X21" s="10">
        <v>9774</v>
      </c>
      <c r="Y21" s="11">
        <f t="shared" si="1"/>
        <v>56.38428483732351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18</v>
      </c>
      <c r="W22" s="28">
        <f t="shared" si="0"/>
        <v>18</v>
      </c>
      <c r="X22" s="10">
        <v>26</v>
      </c>
      <c r="Y22" s="11">
        <f t="shared" si="1"/>
        <v>69.23076923076923</v>
      </c>
      <c r="AA22" s="29"/>
    </row>
    <row r="23" spans="1:27" s="4" customFormat="1" ht="24.75" customHeight="1">
      <c r="A23" s="34"/>
      <c r="B23" s="27" t="s">
        <v>20</v>
      </c>
      <c r="C23" s="7">
        <v>202</v>
      </c>
      <c r="D23" s="7">
        <v>261</v>
      </c>
      <c r="E23" s="7">
        <v>4</v>
      </c>
      <c r="F23" s="7">
        <v>38</v>
      </c>
      <c r="G23" s="7">
        <v>15</v>
      </c>
      <c r="H23" s="7">
        <v>61</v>
      </c>
      <c r="I23" s="7">
        <v>499</v>
      </c>
      <c r="J23" s="7">
        <v>329</v>
      </c>
      <c r="K23" s="7">
        <v>253</v>
      </c>
      <c r="L23" s="7">
        <v>119</v>
      </c>
      <c r="M23" s="7">
        <v>99</v>
      </c>
      <c r="N23" s="7">
        <v>108</v>
      </c>
      <c r="O23" s="7">
        <v>153</v>
      </c>
      <c r="P23" s="7">
        <v>7</v>
      </c>
      <c r="Q23" s="7">
        <v>37</v>
      </c>
      <c r="R23" s="7">
        <v>216</v>
      </c>
      <c r="S23" s="7">
        <v>3</v>
      </c>
      <c r="T23" s="7">
        <v>72</v>
      </c>
      <c r="U23" s="7">
        <v>163</v>
      </c>
      <c r="V23" s="8"/>
      <c r="W23" s="28">
        <f t="shared" si="0"/>
        <v>2639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13</v>
      </c>
      <c r="D24" s="7">
        <v>32</v>
      </c>
      <c r="E24" s="7">
        <v>1</v>
      </c>
      <c r="F24" s="7">
        <v>1</v>
      </c>
      <c r="G24" s="7">
        <v>5</v>
      </c>
      <c r="H24" s="7">
        <v>1</v>
      </c>
      <c r="I24" s="7">
        <v>4</v>
      </c>
      <c r="J24" s="7">
        <v>13</v>
      </c>
      <c r="K24" s="7">
        <v>16</v>
      </c>
      <c r="L24" s="7">
        <v>1</v>
      </c>
      <c r="M24" s="7">
        <v>8</v>
      </c>
      <c r="N24" s="7">
        <v>23</v>
      </c>
      <c r="O24" s="7">
        <v>19</v>
      </c>
      <c r="P24" s="7">
        <v>2</v>
      </c>
      <c r="Q24" s="7">
        <v>8</v>
      </c>
      <c r="R24" s="7">
        <v>2</v>
      </c>
      <c r="S24" s="7">
        <v>1</v>
      </c>
      <c r="T24" s="7">
        <v>3</v>
      </c>
      <c r="U24" s="7">
        <v>13</v>
      </c>
      <c r="V24" s="8"/>
      <c r="W24" s="28">
        <f t="shared" si="0"/>
        <v>166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4311</v>
      </c>
      <c r="D25" s="13">
        <f t="shared" si="2"/>
        <v>3344</v>
      </c>
      <c r="E25" s="13">
        <f t="shared" si="2"/>
        <v>470</v>
      </c>
      <c r="F25" s="13">
        <f t="shared" si="2"/>
        <v>2189</v>
      </c>
      <c r="G25" s="13">
        <f t="shared" si="2"/>
        <v>2832</v>
      </c>
      <c r="H25" s="13">
        <f t="shared" si="2"/>
        <v>1605</v>
      </c>
      <c r="I25" s="13">
        <f t="shared" si="2"/>
        <v>5046</v>
      </c>
      <c r="J25" s="13">
        <f t="shared" si="2"/>
        <v>7282</v>
      </c>
      <c r="K25" s="13">
        <f t="shared" si="2"/>
        <v>2076</v>
      </c>
      <c r="L25" s="13">
        <f t="shared" si="2"/>
        <v>3784</v>
      </c>
      <c r="M25" s="13">
        <f t="shared" si="2"/>
        <v>6152</v>
      </c>
      <c r="N25" s="13">
        <f t="shared" si="2"/>
        <v>1307</v>
      </c>
      <c r="O25" s="13">
        <f t="shared" si="2"/>
        <v>1977</v>
      </c>
      <c r="P25" s="13">
        <f t="shared" si="2"/>
        <v>380</v>
      </c>
      <c r="Q25" s="13">
        <f t="shared" si="2"/>
        <v>1814</v>
      </c>
      <c r="R25" s="13">
        <f t="shared" si="2"/>
        <v>2298</v>
      </c>
      <c r="S25" s="13">
        <f t="shared" si="2"/>
        <v>71</v>
      </c>
      <c r="T25" s="13">
        <f t="shared" si="2"/>
        <v>2992</v>
      </c>
      <c r="U25" s="13">
        <f t="shared" si="2"/>
        <v>4823</v>
      </c>
      <c r="V25" s="13">
        <f t="shared" si="2"/>
        <v>22</v>
      </c>
      <c r="W25" s="13">
        <f t="shared" si="2"/>
        <v>54775</v>
      </c>
      <c r="X25" s="16">
        <f t="shared" si="2"/>
        <v>97435</v>
      </c>
      <c r="Y25" s="17">
        <f>(SUM(W3:W22))*100/X25</f>
        <v>53.33812285113152</v>
      </c>
    </row>
    <row r="26" spans="1:25" ht="39.75" customHeight="1">
      <c r="A26" s="40" t="s">
        <v>27</v>
      </c>
      <c r="B26" s="41"/>
      <c r="C26" s="7">
        <v>7500</v>
      </c>
      <c r="D26" s="7">
        <v>7180</v>
      </c>
      <c r="E26" s="7">
        <v>800</v>
      </c>
      <c r="F26" s="7">
        <v>3700</v>
      </c>
      <c r="G26" s="7">
        <v>4900</v>
      </c>
      <c r="H26" s="7">
        <v>2915</v>
      </c>
      <c r="I26" s="7">
        <v>8500</v>
      </c>
      <c r="J26" s="7">
        <v>11461</v>
      </c>
      <c r="K26" s="7">
        <v>3900</v>
      </c>
      <c r="L26" s="7">
        <v>6800</v>
      </c>
      <c r="M26" s="7">
        <v>10500</v>
      </c>
      <c r="N26" s="7">
        <v>4031</v>
      </c>
      <c r="O26" s="7">
        <v>4989</v>
      </c>
      <c r="P26" s="7">
        <v>600</v>
      </c>
      <c r="Q26" s="7">
        <v>5986</v>
      </c>
      <c r="R26" s="7">
        <v>7024</v>
      </c>
      <c r="S26" s="7">
        <v>93</v>
      </c>
      <c r="T26" s="7">
        <v>5787</v>
      </c>
      <c r="U26" s="7">
        <v>8500</v>
      </c>
      <c r="V26" s="7">
        <v>25</v>
      </c>
      <c r="W26" s="19">
        <f>SUM(C26:V26)</f>
        <v>105191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57.48</v>
      </c>
      <c r="D27" s="14">
        <f aca="true" t="shared" si="3" ref="D27:W27">+D25*100/D26</f>
        <v>46.57381615598886</v>
      </c>
      <c r="E27" s="14">
        <f t="shared" si="3"/>
        <v>58.75</v>
      </c>
      <c r="F27" s="14">
        <f t="shared" si="3"/>
        <v>59.16216216216216</v>
      </c>
      <c r="G27" s="14">
        <f t="shared" si="3"/>
        <v>57.795918367346935</v>
      </c>
      <c r="H27" s="14">
        <f t="shared" si="3"/>
        <v>55.06003430531732</v>
      </c>
      <c r="I27" s="14">
        <f t="shared" si="3"/>
        <v>59.36470588235294</v>
      </c>
      <c r="J27" s="14">
        <f t="shared" si="3"/>
        <v>63.53721315766513</v>
      </c>
      <c r="K27" s="14">
        <f t="shared" si="3"/>
        <v>53.23076923076923</v>
      </c>
      <c r="L27" s="14">
        <f t="shared" si="3"/>
        <v>55.64705882352941</v>
      </c>
      <c r="M27" s="14">
        <f t="shared" si="3"/>
        <v>58.59047619047619</v>
      </c>
      <c r="N27" s="14">
        <f t="shared" si="3"/>
        <v>32.423716199454226</v>
      </c>
      <c r="O27" s="14">
        <f t="shared" si="3"/>
        <v>39.62717979555021</v>
      </c>
      <c r="P27" s="14">
        <f t="shared" si="3"/>
        <v>63.333333333333336</v>
      </c>
      <c r="Q27" s="14">
        <f t="shared" si="3"/>
        <v>30.304042766455062</v>
      </c>
      <c r="R27" s="14">
        <f t="shared" si="3"/>
        <v>32.716400911161735</v>
      </c>
      <c r="S27" s="14">
        <f t="shared" si="3"/>
        <v>76.34408602150538</v>
      </c>
      <c r="T27" s="14">
        <f t="shared" si="3"/>
        <v>51.702090893381715</v>
      </c>
      <c r="U27" s="14">
        <f t="shared" si="3"/>
        <v>56.741176470588236</v>
      </c>
      <c r="V27" s="14">
        <f t="shared" si="3"/>
        <v>88</v>
      </c>
      <c r="W27" s="12">
        <f t="shared" si="3"/>
        <v>52.071945318515844</v>
      </c>
      <c r="X27" s="60"/>
      <c r="Y27" s="61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2018-08-15T13:06:33Z</dcterms:modified>
  <cp:category/>
  <cp:version/>
  <cp:contentType/>
  <cp:contentStatus/>
</cp:coreProperties>
</file>